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'Доходы'!$A$72</definedName>
    <definedName name="REND_1" localSheetId="2">'Источники'!$A$23</definedName>
    <definedName name="REND_1" localSheetId="1">'Расходы'!$A$97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<sst xmlns="http://schemas.openxmlformats.org/spreadsheetml/2006/main" count="580" uniqueCount="297">
  <si>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</si>
  <si>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</si>
  <si>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</si>
  <si>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</si>
  <si>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</si>
  <si>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</si>
  <si>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</si>
  <si>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</si>
  <si>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</si>
  <si>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</si>
  <si>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</si>
  <si>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</si>
  <si>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</si>
  <si>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</si>
  <si>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</si>
  <si>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</si>
  <si>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</si>
  <si>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</si>
  <si>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</si>
  <si>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</si>
  <si>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</si>
  <si>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</si>
  <si>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</si>
  <si>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</si>
  <si>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</si>
  <si>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</si>
  <si>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</si>
  <si>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</si>
  <si>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</si>
  <si>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</si>
  <si>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</si>
  <si>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</si>
  <si>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</si>
  <si>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</si>
  <si>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</si>
  <si>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Периодичность: годовая</t>
  </si>
  <si>
    <t>Единица измерения: руб.</t>
  </si>
  <si>
    <t>04226675</t>
  </si>
  <si>
    <t>951</t>
  </si>
  <si>
    <t>60602410101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</si>
  <si>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</si>
  <si>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</si>
  <si>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</si>
  <si>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</si>
  <si>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</si>
  <si>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</si>
  <si>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</si>
  <si>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</si>
  <si>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</si>
  <si>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</si>
  <si>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</si>
  <si>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</si>
  <si>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</si>
  <si>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</si>
  <si>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</si>
  <si>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</si>
  <si>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</si>
  <si>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</si>
  <si>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</si>
  <si>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</si>
  <si>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</si>
  <si>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</si>
  <si>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</si>
  <si>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</si>
  <si>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</si>
  <si>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</si>
  <si>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</si>
  <si>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</si>
  <si>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</si>
  <si>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</si>
  <si>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</si>
  <si>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</si>
  <si>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</si>
  <si>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</si>
  <si>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</si>
  <si>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</si>
  <si>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</si>
  <si>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</si>
  <si>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</si>
  <si>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</si>
  <si>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</si>
  <si>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</si>
  <si>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</si>
  <si>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</si>
  <si>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</si>
  <si>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</si>
  <si>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</si>
  <si>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</si>
  <si>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</si>
  <si>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</si>
  <si>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</si>
  <si>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</si>
  <si>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</si>
  <si>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</si>
  <si>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</si>
  <si>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</si>
  <si>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</si>
  <si>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</si>
  <si>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</si>
  <si>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</si>
  <si>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</si>
  <si>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</si>
  <si>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</si>
  <si>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</si>
  <si>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</si>
  <si>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</si>
  <si>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</si>
  <si>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</si>
  <si>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</si>
  <si>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</si>
  <si>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</si>
  <si>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</si>
  <si>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</si>
  <si>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</si>
  <si>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</si>
  <si>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</si>
  <si>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</si>
  <si>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</si>
  <si>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</si>
  <si>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</si>
  <si>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</si>
  <si>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</si>
  <si>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</si>
  <si>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</si>
  <si>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</si>
  <si>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</si>
  <si>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</si>
  <si>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</si>
  <si>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</si>
  <si>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</si>
  <si>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</si>
  <si>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</si>
  <si>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</si>
  <si>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</si>
  <si>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</si>
  <si>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</si>
  <si>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</si>
  <si>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</si>
  <si>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</si>
  <si>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</si>
  <si>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</si>
  <si>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</si>
  <si>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</si>
  <si>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</si>
  <si>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</si>
  <si>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</si>
  <si>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</si>
  <si>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</si>
  <si>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</si>
  <si>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</si>
  <si>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</si>
  <si>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</si>
  <si>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</si>
  <si>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</si>
  <si>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</si>
  <si>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</si>
  <si>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</si>
  <si>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</si>
  <si>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</si>
  <si>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</si>
  <si>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</si>
  <si>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</si>
  <si>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</si>
  <si>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</si>
  <si>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</si>
  <si>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</si>
  <si>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</si>
  <si>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</si>
  <si>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</si>
  <si>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</si>
  <si>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</si>
  <si>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</si>
  <si>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</si>
  <si>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</si>
  <si>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</si>
  <si>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</si>
  <si>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</si>
  <si>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</si>
  <si>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</si>
  <si>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</si>
  <si>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</si>
  <si>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</si>
  <si>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</si>
  <si>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</si>
  <si>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</si>
  <si>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</si>
  <si>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</si>
  <si>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</si>
  <si>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</si>
  <si>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</si>
  <si>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</si>
  <si>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</si>
  <si>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</si>
  <si>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</si>
  <si>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</si>
  <si>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</si>
  <si>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</si>
  <si>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</si>
  <si>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</si>
  <si>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</si>
  <si>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</si>
  <si>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</si>
  <si>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</si>
  <si>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</si>
  <si>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</si>
  <si>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</si>
  <si>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</si>
  <si>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</si>
  <si>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</si>
  <si>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</si>
  <si>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</si>
  <si>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</si>
  <si>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</si>
  <si>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</si>
  <si>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</si>
  <si>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</si>
  <si>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>Межбюджетные трансферты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</si>
  <si>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</si>
  <si>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</si>
  <si>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</si>
  <si>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</si>
  <si>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</si>
  <si>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</si>
  <si>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</si>
  <si>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</si>
  <si>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</si>
  <si>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</si>
  <si>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</si>
  <si>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</si>
  <si>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</si>
  <si>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</si>
  <si>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</si>
  <si>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</si>
  <si>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</si>
  <si>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</si>
  <si>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</si>
  <si>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</si>
  <si>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</si>
  <si>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</si>
  <si>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</si>
  <si>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</si>
  <si>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</si>
  <si>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</si>
  <si>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</si>
  <si>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</si>
  <si>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</si>
  <si>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</si>
  <si>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</si>
  <si>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</si>
  <si>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</si>
  <si>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</si>
  <si>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</si>
  <si>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</si>
  <si>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</si>
  <si>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</si>
  <si>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</si>
  <si>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</si>
  <si>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</si>
  <si>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</si>
  <si>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</si>
  <si>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</si>
  <si>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</si>
  <si>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</si>
  <si>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</si>
  <si>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</si>
  <si>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</si>
  <si>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</si>
  <si>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</si>
  <si>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</si>
  <si>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</si>
  <si>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</si>
  <si>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</si>
  <si>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</si>
  <si>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</si>
  <si>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</si>
  <si>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</si>
  <si>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</si>
  <si>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</si>
  <si>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</si>
  <si>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</si>
  <si>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</si>
  <si>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</si>
  <si>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</si>
  <si>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</si>
  <si>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</si>
  <si>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</si>
  <si>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058002-03</t>
  </si>
  <si>
    <t>Культура, кинематография</t>
  </si>
  <si>
    <t>Культура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</si>
  <si>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</si>
  <si>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</si>
  <si>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</si>
  <si>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000 0800 0000000000 000 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</si>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</sst>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5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4" fontId="4" fillId="0" borderId="42" xfId="0" applyNumberFormat="1" applyFont="1" applyBorder="1" applyAlignment="1">
      <alignment horizontal="right"/>
    </xf>
    <xf numFmtId="49" fontId="4" fillId="0" borderId="46" xfId="0" applyNumberFormat="1" applyFont="1" applyBorder="1" applyAlignment="1">
      <alignment horizontal="left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2" xfId="0" applyNumberFormat="1" applyFont="1" applyBorder="1" applyAlignment="1">
      <alignment horizontal="left" wrapText="1"/>
    </xf>
    <xf numFmtId="49" fontId="0" fillId="0" borderId="52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3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3"/>
      <c r="B1" s="113"/>
      <c r="C1" s="113"/>
      <c r="D1" s="113"/>
      <c r="E1" s="3"/>
      <c r="F1" s="4"/>
      <c r="H1" s="1" t="s">
        <v>30</v>
      </c>
    </row>
    <row r="2" spans="1:6" ht="16.5" customHeight="1" thickBot="1">
      <c r="A2" s="113" t="s">
        <v>27</v>
      </c>
      <c r="B2" s="113"/>
      <c r="C2" s="113"/>
      <c r="D2" s="11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4" t="s">
        <v>31</v>
      </c>
      <c r="B4" s="114"/>
      <c r="C4" s="114"/>
      <c r="D4" s="114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15" t="s">
        <v>33</v>
      </c>
      <c r="C6" s="116"/>
      <c r="D6" s="116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0" t="s">
        <v>34</v>
      </c>
      <c r="C7" s="100"/>
      <c r="D7" s="100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7" t="s">
        <v>20</v>
      </c>
      <c r="B10" s="117"/>
      <c r="C10" s="117"/>
      <c r="D10" s="117"/>
      <c r="E10" s="25"/>
      <c r="F10" s="11"/>
    </row>
    <row r="11" spans="1:6" ht="3.75" customHeight="1">
      <c r="A11" s="101" t="s">
        <v>4</v>
      </c>
      <c r="B11" s="104" t="s">
        <v>11</v>
      </c>
      <c r="C11" s="104" t="s">
        <v>24</v>
      </c>
      <c r="D11" s="107" t="s">
        <v>17</v>
      </c>
      <c r="E11" s="107" t="s">
        <v>12</v>
      </c>
      <c r="F11" s="110" t="s">
        <v>15</v>
      </c>
    </row>
    <row r="12" spans="1:6" ht="3" customHeight="1">
      <c r="A12" s="102"/>
      <c r="B12" s="105"/>
      <c r="C12" s="105"/>
      <c r="D12" s="108"/>
      <c r="E12" s="108"/>
      <c r="F12" s="111"/>
    </row>
    <row r="13" spans="1:6" ht="3" customHeight="1">
      <c r="A13" s="102"/>
      <c r="B13" s="105"/>
      <c r="C13" s="105"/>
      <c r="D13" s="108"/>
      <c r="E13" s="108"/>
      <c r="F13" s="111"/>
    </row>
    <row r="14" spans="1:6" ht="3" customHeight="1">
      <c r="A14" s="102"/>
      <c r="B14" s="105"/>
      <c r="C14" s="105"/>
      <c r="D14" s="108"/>
      <c r="E14" s="108"/>
      <c r="F14" s="111"/>
    </row>
    <row r="15" spans="1:6" ht="3" customHeight="1">
      <c r="A15" s="102"/>
      <c r="B15" s="105"/>
      <c r="C15" s="105"/>
      <c r="D15" s="108"/>
      <c r="E15" s="108"/>
      <c r="F15" s="111"/>
    </row>
    <row r="16" spans="1:6" ht="3" customHeight="1">
      <c r="A16" s="102"/>
      <c r="B16" s="105"/>
      <c r="C16" s="105"/>
      <c r="D16" s="108"/>
      <c r="E16" s="108"/>
      <c r="F16" s="111"/>
    </row>
    <row r="17" spans="1:6" ht="23.25" customHeight="1">
      <c r="A17" s="103"/>
      <c r="B17" s="106"/>
      <c r="C17" s="106"/>
      <c r="D17" s="109"/>
      <c r="E17" s="109"/>
      <c r="F17" s="112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7" t="s">
        <v>43</v>
      </c>
      <c r="D19" s="39">
        <v>12033600</v>
      </c>
      <c r="E19" s="38">
        <v>1729512.61</v>
      </c>
      <c r="F19" s="39">
        <f>IF(OR(D19="-",IF(E19="-",0,E19)&gt;=IF(D19="-",0,D19)),"-",IF(D19="-",0,D19)-IF(E19="-",0,E19))</f>
        <v>10304087.39</v>
      </c>
    </row>
    <row r="20" spans="1:6" ht="12.75">
      <c r="A20" s="50" t="s">
        <v>44</v>
      </c>
      <c r="B20" s="44"/>
      <c r="C20" s="79"/>
      <c r="D20" s="46"/>
      <c r="E20" s="46"/>
      <c r="F20" s="48"/>
    </row>
    <row r="21" spans="1:6" ht="12.75">
      <c r="A21" s="51" t="s">
        <v>45</v>
      </c>
      <c r="B21" s="45" t="s">
        <v>10</v>
      </c>
      <c r="C21" s="80" t="s">
        <v>46</v>
      </c>
      <c r="D21" s="47">
        <v>3644500</v>
      </c>
      <c r="E21" s="47">
        <v>536187.61</v>
      </c>
      <c r="F21" s="49">
        <f aca="true" t="shared" si="0" ref="F21:F52">IF(OR(D21="-",IF(E21="-",0,E21)&gt;=IF(D21="-",0,D21)),"-",IF(D21="-",0,D21)-IF(E21="-",0,E21))</f>
        <v>3108312.39</v>
      </c>
    </row>
    <row r="22" spans="1:6" ht="12.75">
      <c r="A22" s="51" t="s">
        <v>47</v>
      </c>
      <c r="B22" s="45" t="s">
        <v>10</v>
      </c>
      <c r="C22" s="80" t="s">
        <v>48</v>
      </c>
      <c r="D22" s="47">
        <v>486300</v>
      </c>
      <c r="E22" s="47">
        <v>57217.14</v>
      </c>
      <c r="F22" s="49">
        <f t="shared" si="0"/>
        <v>429082.86</v>
      </c>
    </row>
    <row r="23" spans="1:6" ht="12.75">
      <c r="A23" s="51" t="s">
        <v>49</v>
      </c>
      <c r="B23" s="45" t="s">
        <v>10</v>
      </c>
      <c r="C23" s="80" t="s">
        <v>50</v>
      </c>
      <c r="D23" s="47">
        <v>486300</v>
      </c>
      <c r="E23" s="47">
        <v>57217.14</v>
      </c>
      <c r="F23" s="49">
        <f t="shared" si="0"/>
        <v>429082.86</v>
      </c>
    </row>
    <row r="24" spans="1:6" ht="67.5">
      <c r="A24" s="51" t="s">
        <v>51</v>
      </c>
      <c r="B24" s="45" t="s">
        <v>10</v>
      </c>
      <c r="C24" s="80" t="s">
        <v>52</v>
      </c>
      <c r="D24" s="47">
        <v>486300</v>
      </c>
      <c r="E24" s="47">
        <v>57127.74</v>
      </c>
      <c r="F24" s="49">
        <f t="shared" si="0"/>
        <v>429172.26</v>
      </c>
    </row>
    <row r="25" spans="1:6" ht="90">
      <c r="A25" s="98" t="s">
        <v>53</v>
      </c>
      <c r="B25" s="45" t="s">
        <v>10</v>
      </c>
      <c r="C25" s="80" t="s">
        <v>54</v>
      </c>
      <c r="D25" s="47" t="s">
        <v>55</v>
      </c>
      <c r="E25" s="47">
        <v>57125.94</v>
      </c>
      <c r="F25" s="49" t="str">
        <f t="shared" si="0"/>
        <v>-</v>
      </c>
    </row>
    <row r="26" spans="1:6" ht="67.5">
      <c r="A26" s="98" t="s">
        <v>56</v>
      </c>
      <c r="B26" s="45" t="s">
        <v>10</v>
      </c>
      <c r="C26" s="80" t="s">
        <v>57</v>
      </c>
      <c r="D26" s="47" t="s">
        <v>55</v>
      </c>
      <c r="E26" s="47">
        <v>1.8</v>
      </c>
      <c r="F26" s="49" t="str">
        <f t="shared" si="0"/>
        <v>-</v>
      </c>
    </row>
    <row r="27" spans="1:6" ht="101.25">
      <c r="A27" s="98" t="s">
        <v>58</v>
      </c>
      <c r="B27" s="45" t="s">
        <v>10</v>
      </c>
      <c r="C27" s="80" t="s">
        <v>59</v>
      </c>
      <c r="D27" s="47" t="s">
        <v>55</v>
      </c>
      <c r="E27" s="47">
        <v>89.4</v>
      </c>
      <c r="F27" s="49" t="str">
        <f t="shared" si="0"/>
        <v>-</v>
      </c>
    </row>
    <row r="28" spans="1:6" ht="123.75">
      <c r="A28" s="98" t="s">
        <v>60</v>
      </c>
      <c r="B28" s="45" t="s">
        <v>10</v>
      </c>
      <c r="C28" s="80" t="s">
        <v>61</v>
      </c>
      <c r="D28" s="47" t="s">
        <v>55</v>
      </c>
      <c r="E28" s="47">
        <v>63.36</v>
      </c>
      <c r="F28" s="49" t="str">
        <f t="shared" si="0"/>
        <v>-</v>
      </c>
    </row>
    <row r="29" spans="1:6" ht="112.5">
      <c r="A29" s="98" t="s">
        <v>62</v>
      </c>
      <c r="B29" s="45" t="s">
        <v>10</v>
      </c>
      <c r="C29" s="80" t="s">
        <v>63</v>
      </c>
      <c r="D29" s="47" t="s">
        <v>55</v>
      </c>
      <c r="E29" s="47">
        <v>26.04</v>
      </c>
      <c r="F29" s="49" t="str">
        <f t="shared" si="0"/>
        <v>-</v>
      </c>
    </row>
    <row r="30" spans="1:6" ht="12.75">
      <c r="A30" s="51" t="s">
        <v>64</v>
      </c>
      <c r="B30" s="45" t="s">
        <v>10</v>
      </c>
      <c r="C30" s="80" t="s">
        <v>65</v>
      </c>
      <c r="D30" s="47">
        <v>154600</v>
      </c>
      <c r="E30" s="47">
        <v>113016</v>
      </c>
      <c r="F30" s="49">
        <f t="shared" si="0"/>
        <v>41584</v>
      </c>
    </row>
    <row r="31" spans="1:6" ht="12.75">
      <c r="A31" s="51" t="s">
        <v>66</v>
      </c>
      <c r="B31" s="45" t="s">
        <v>10</v>
      </c>
      <c r="C31" s="80" t="s">
        <v>67</v>
      </c>
      <c r="D31" s="47">
        <v>154600</v>
      </c>
      <c r="E31" s="47">
        <v>113016</v>
      </c>
      <c r="F31" s="49">
        <f t="shared" si="0"/>
        <v>41584</v>
      </c>
    </row>
    <row r="32" spans="1:6" ht="12.75">
      <c r="A32" s="51" t="s">
        <v>66</v>
      </c>
      <c r="B32" s="45" t="s">
        <v>10</v>
      </c>
      <c r="C32" s="80" t="s">
        <v>68</v>
      </c>
      <c r="D32" s="47">
        <v>154600</v>
      </c>
      <c r="E32" s="47">
        <v>113016</v>
      </c>
      <c r="F32" s="49">
        <f t="shared" si="0"/>
        <v>41584</v>
      </c>
    </row>
    <row r="33" spans="1:6" ht="45">
      <c r="A33" s="51" t="s">
        <v>69</v>
      </c>
      <c r="B33" s="45" t="s">
        <v>10</v>
      </c>
      <c r="C33" s="80" t="s">
        <v>70</v>
      </c>
      <c r="D33" s="47" t="s">
        <v>55</v>
      </c>
      <c r="E33" s="47">
        <v>113016</v>
      </c>
      <c r="F33" s="49" t="str">
        <f t="shared" si="0"/>
        <v>-</v>
      </c>
    </row>
    <row r="34" spans="1:6" ht="12.75">
      <c r="A34" s="51" t="s">
        <v>71</v>
      </c>
      <c r="B34" s="45" t="s">
        <v>10</v>
      </c>
      <c r="C34" s="80" t="s">
        <v>72</v>
      </c>
      <c r="D34" s="47">
        <v>2222000</v>
      </c>
      <c r="E34" s="47">
        <v>330396.23</v>
      </c>
      <c r="F34" s="49">
        <f t="shared" si="0"/>
        <v>1891603.77</v>
      </c>
    </row>
    <row r="35" spans="1:6" ht="12.75">
      <c r="A35" s="51" t="s">
        <v>73</v>
      </c>
      <c r="B35" s="45" t="s">
        <v>10</v>
      </c>
      <c r="C35" s="80" t="s">
        <v>74</v>
      </c>
      <c r="D35" s="47">
        <v>321200</v>
      </c>
      <c r="E35" s="47">
        <v>6889.53</v>
      </c>
      <c r="F35" s="49">
        <f t="shared" si="0"/>
        <v>314310.47</v>
      </c>
    </row>
    <row r="36" spans="1:6" ht="33.75">
      <c r="A36" s="51" t="s">
        <v>75</v>
      </c>
      <c r="B36" s="45" t="s">
        <v>10</v>
      </c>
      <c r="C36" s="80" t="s">
        <v>76</v>
      </c>
      <c r="D36" s="47">
        <v>321200</v>
      </c>
      <c r="E36" s="47">
        <v>6889.53</v>
      </c>
      <c r="F36" s="49">
        <f t="shared" si="0"/>
        <v>314310.47</v>
      </c>
    </row>
    <row r="37" spans="1:6" ht="67.5">
      <c r="A37" s="51" t="s">
        <v>77</v>
      </c>
      <c r="B37" s="45" t="s">
        <v>10</v>
      </c>
      <c r="C37" s="80" t="s">
        <v>78</v>
      </c>
      <c r="D37" s="47" t="s">
        <v>55</v>
      </c>
      <c r="E37" s="47">
        <v>6681.08</v>
      </c>
      <c r="F37" s="49" t="str">
        <f t="shared" si="0"/>
        <v>-</v>
      </c>
    </row>
    <row r="38" spans="1:6" ht="45">
      <c r="A38" s="51" t="s">
        <v>79</v>
      </c>
      <c r="B38" s="45" t="s">
        <v>10</v>
      </c>
      <c r="C38" s="80" t="s">
        <v>80</v>
      </c>
      <c r="D38" s="47" t="s">
        <v>55</v>
      </c>
      <c r="E38" s="47">
        <v>208.45</v>
      </c>
      <c r="F38" s="49" t="str">
        <f t="shared" si="0"/>
        <v>-</v>
      </c>
    </row>
    <row r="39" spans="1:6" ht="12.75">
      <c r="A39" s="51" t="s">
        <v>81</v>
      </c>
      <c r="B39" s="45" t="s">
        <v>10</v>
      </c>
      <c r="C39" s="80" t="s">
        <v>82</v>
      </c>
      <c r="D39" s="47">
        <v>1900800</v>
      </c>
      <c r="E39" s="47">
        <v>323506.7</v>
      </c>
      <c r="F39" s="49">
        <f t="shared" si="0"/>
        <v>1577293.3</v>
      </c>
    </row>
    <row r="40" spans="1:6" ht="12.75">
      <c r="A40" s="51" t="s">
        <v>83</v>
      </c>
      <c r="B40" s="45" t="s">
        <v>10</v>
      </c>
      <c r="C40" s="80" t="s">
        <v>84</v>
      </c>
      <c r="D40" s="47">
        <v>1255800</v>
      </c>
      <c r="E40" s="47">
        <v>297068</v>
      </c>
      <c r="F40" s="49">
        <f t="shared" si="0"/>
        <v>958732</v>
      </c>
    </row>
    <row r="41" spans="1:6" ht="33.75">
      <c r="A41" s="51" t="s">
        <v>85</v>
      </c>
      <c r="B41" s="45" t="s">
        <v>10</v>
      </c>
      <c r="C41" s="80" t="s">
        <v>86</v>
      </c>
      <c r="D41" s="47">
        <v>1255800</v>
      </c>
      <c r="E41" s="47">
        <v>297068</v>
      </c>
      <c r="F41" s="49">
        <f t="shared" si="0"/>
        <v>958732</v>
      </c>
    </row>
    <row r="42" spans="1:6" ht="12.75">
      <c r="A42" s="51" t="s">
        <v>87</v>
      </c>
      <c r="B42" s="45" t="s">
        <v>10</v>
      </c>
      <c r="C42" s="80" t="s">
        <v>88</v>
      </c>
      <c r="D42" s="47">
        <v>645000</v>
      </c>
      <c r="E42" s="47">
        <v>26438.7</v>
      </c>
      <c r="F42" s="49">
        <f t="shared" si="0"/>
        <v>618561.3</v>
      </c>
    </row>
    <row r="43" spans="1:6" ht="33.75">
      <c r="A43" s="51" t="s">
        <v>89</v>
      </c>
      <c r="B43" s="45" t="s">
        <v>10</v>
      </c>
      <c r="C43" s="80" t="s">
        <v>90</v>
      </c>
      <c r="D43" s="47">
        <v>645000</v>
      </c>
      <c r="E43" s="47">
        <v>26438.7</v>
      </c>
      <c r="F43" s="49">
        <f t="shared" si="0"/>
        <v>618561.3</v>
      </c>
    </row>
    <row r="44" spans="1:6" ht="12.75">
      <c r="A44" s="51" t="s">
        <v>91</v>
      </c>
      <c r="B44" s="45" t="s">
        <v>10</v>
      </c>
      <c r="C44" s="80" t="s">
        <v>92</v>
      </c>
      <c r="D44" s="47">
        <v>25700</v>
      </c>
      <c r="E44" s="47">
        <v>500</v>
      </c>
      <c r="F44" s="49">
        <f t="shared" si="0"/>
        <v>25200</v>
      </c>
    </row>
    <row r="45" spans="1:6" ht="45">
      <c r="A45" s="51" t="s">
        <v>93</v>
      </c>
      <c r="B45" s="45" t="s">
        <v>10</v>
      </c>
      <c r="C45" s="80" t="s">
        <v>94</v>
      </c>
      <c r="D45" s="47">
        <v>25700</v>
      </c>
      <c r="E45" s="47">
        <v>500</v>
      </c>
      <c r="F45" s="49">
        <f t="shared" si="0"/>
        <v>25200</v>
      </c>
    </row>
    <row r="46" spans="1:6" ht="67.5">
      <c r="A46" s="51" t="s">
        <v>95</v>
      </c>
      <c r="B46" s="45" t="s">
        <v>10</v>
      </c>
      <c r="C46" s="80" t="s">
        <v>96</v>
      </c>
      <c r="D46" s="47">
        <v>25700</v>
      </c>
      <c r="E46" s="47">
        <v>500</v>
      </c>
      <c r="F46" s="49">
        <f t="shared" si="0"/>
        <v>25200</v>
      </c>
    </row>
    <row r="47" spans="1:6" ht="67.5">
      <c r="A47" s="51" t="s">
        <v>95</v>
      </c>
      <c r="B47" s="45" t="s">
        <v>10</v>
      </c>
      <c r="C47" s="80" t="s">
        <v>97</v>
      </c>
      <c r="D47" s="47" t="s">
        <v>55</v>
      </c>
      <c r="E47" s="47">
        <v>500</v>
      </c>
      <c r="F47" s="49" t="str">
        <f t="shared" si="0"/>
        <v>-</v>
      </c>
    </row>
    <row r="48" spans="1:6" ht="33.75">
      <c r="A48" s="51" t="s">
        <v>98</v>
      </c>
      <c r="B48" s="45" t="s">
        <v>10</v>
      </c>
      <c r="C48" s="80" t="s">
        <v>99</v>
      </c>
      <c r="D48" s="47">
        <v>749600</v>
      </c>
      <c r="E48" s="47">
        <v>32058.24</v>
      </c>
      <c r="F48" s="49">
        <f t="shared" si="0"/>
        <v>717541.76</v>
      </c>
    </row>
    <row r="49" spans="1:6" ht="78.75">
      <c r="A49" s="98" t="s">
        <v>100</v>
      </c>
      <c r="B49" s="45" t="s">
        <v>10</v>
      </c>
      <c r="C49" s="80" t="s">
        <v>101</v>
      </c>
      <c r="D49" s="47">
        <v>749600</v>
      </c>
      <c r="E49" s="47">
        <v>32058.24</v>
      </c>
      <c r="F49" s="49">
        <f t="shared" si="0"/>
        <v>717541.76</v>
      </c>
    </row>
    <row r="50" spans="1:6" ht="67.5">
      <c r="A50" s="98" t="s">
        <v>102</v>
      </c>
      <c r="B50" s="45" t="s">
        <v>10</v>
      </c>
      <c r="C50" s="80" t="s">
        <v>103</v>
      </c>
      <c r="D50" s="47">
        <v>749600</v>
      </c>
      <c r="E50" s="47">
        <v>32058.24</v>
      </c>
      <c r="F50" s="49">
        <f t="shared" si="0"/>
        <v>717541.76</v>
      </c>
    </row>
    <row r="51" spans="1:6" ht="56.25">
      <c r="A51" s="51" t="s">
        <v>104</v>
      </c>
      <c r="B51" s="45" t="s">
        <v>10</v>
      </c>
      <c r="C51" s="80" t="s">
        <v>105</v>
      </c>
      <c r="D51" s="47">
        <v>749600</v>
      </c>
      <c r="E51" s="47">
        <v>32058.24</v>
      </c>
      <c r="F51" s="49">
        <f t="shared" si="0"/>
        <v>717541.76</v>
      </c>
    </row>
    <row r="52" spans="1:6" ht="12.75">
      <c r="A52" s="51" t="s">
        <v>106</v>
      </c>
      <c r="B52" s="45" t="s">
        <v>10</v>
      </c>
      <c r="C52" s="80" t="s">
        <v>107</v>
      </c>
      <c r="D52" s="47">
        <v>6300</v>
      </c>
      <c r="E52" s="47" t="s">
        <v>55</v>
      </c>
      <c r="F52" s="49">
        <f t="shared" si="0"/>
        <v>6300</v>
      </c>
    </row>
    <row r="53" spans="1:6" ht="33.75">
      <c r="A53" s="51" t="s">
        <v>108</v>
      </c>
      <c r="B53" s="45" t="s">
        <v>10</v>
      </c>
      <c r="C53" s="80" t="s">
        <v>109</v>
      </c>
      <c r="D53" s="47">
        <v>6300</v>
      </c>
      <c r="E53" s="47" t="s">
        <v>55</v>
      </c>
      <c r="F53" s="49">
        <f aca="true" t="shared" si="1" ref="F53:F84">IF(OR(D53="-",IF(E53="-",0,E53)&gt;=IF(D53="-",0,D53)),"-",IF(D53="-",0,D53)-IF(E53="-",0,E53))</f>
        <v>6300</v>
      </c>
    </row>
    <row r="54" spans="1:6" ht="45">
      <c r="A54" s="51" t="s">
        <v>110</v>
      </c>
      <c r="B54" s="45" t="s">
        <v>10</v>
      </c>
      <c r="C54" s="80" t="s">
        <v>111</v>
      </c>
      <c r="D54" s="47">
        <v>6300</v>
      </c>
      <c r="E54" s="47" t="s">
        <v>55</v>
      </c>
      <c r="F54" s="49">
        <f t="shared" si="1"/>
        <v>6300</v>
      </c>
    </row>
    <row r="55" spans="1:6" ht="12.75">
      <c r="A55" s="51" t="s">
        <v>112</v>
      </c>
      <c r="B55" s="45" t="s">
        <v>10</v>
      </c>
      <c r="C55" s="80" t="s">
        <v>113</v>
      </c>
      <c r="D55" s="47" t="s">
        <v>55</v>
      </c>
      <c r="E55" s="47">
        <v>3000</v>
      </c>
      <c r="F55" s="49" t="str">
        <f t="shared" si="1"/>
        <v>-</v>
      </c>
    </row>
    <row r="56" spans="1:6" ht="12.75">
      <c r="A56" s="51" t="s">
        <v>114</v>
      </c>
      <c r="B56" s="45" t="s">
        <v>10</v>
      </c>
      <c r="C56" s="80" t="s">
        <v>115</v>
      </c>
      <c r="D56" s="47" t="s">
        <v>55</v>
      </c>
      <c r="E56" s="47">
        <v>3000</v>
      </c>
      <c r="F56" s="49" t="str">
        <f t="shared" si="1"/>
        <v>-</v>
      </c>
    </row>
    <row r="57" spans="1:6" ht="22.5">
      <c r="A57" s="51" t="s">
        <v>116</v>
      </c>
      <c r="B57" s="45" t="s">
        <v>10</v>
      </c>
      <c r="C57" s="80" t="s">
        <v>117</v>
      </c>
      <c r="D57" s="47" t="s">
        <v>55</v>
      </c>
      <c r="E57" s="47">
        <v>3000</v>
      </c>
      <c r="F57" s="49" t="str">
        <f t="shared" si="1"/>
        <v>-</v>
      </c>
    </row>
    <row r="58" spans="1:6" ht="12.75">
      <c r="A58" s="51" t="s">
        <v>118</v>
      </c>
      <c r="B58" s="45" t="s">
        <v>10</v>
      </c>
      <c r="C58" s="80" t="s">
        <v>119</v>
      </c>
      <c r="D58" s="47">
        <v>8389100</v>
      </c>
      <c r="E58" s="47">
        <v>1193325</v>
      </c>
      <c r="F58" s="49">
        <f t="shared" si="1"/>
        <v>7195775</v>
      </c>
    </row>
    <row r="59" spans="1:6" ht="33.75">
      <c r="A59" s="51" t="s">
        <v>120</v>
      </c>
      <c r="B59" s="45" t="s">
        <v>10</v>
      </c>
      <c r="C59" s="80" t="s">
        <v>121</v>
      </c>
      <c r="D59" s="47">
        <v>8389100</v>
      </c>
      <c r="E59" s="47">
        <v>1193325</v>
      </c>
      <c r="F59" s="49">
        <f t="shared" si="1"/>
        <v>7195775</v>
      </c>
    </row>
    <row r="60" spans="1:6" ht="22.5">
      <c r="A60" s="51" t="s">
        <v>122</v>
      </c>
      <c r="B60" s="45" t="s">
        <v>10</v>
      </c>
      <c r="C60" s="80" t="s">
        <v>123</v>
      </c>
      <c r="D60" s="47">
        <v>6862300</v>
      </c>
      <c r="E60" s="47">
        <v>1143800</v>
      </c>
      <c r="F60" s="49">
        <f t="shared" si="1"/>
        <v>5718500</v>
      </c>
    </row>
    <row r="61" spans="1:6" ht="12.75">
      <c r="A61" s="51" t="s">
        <v>124</v>
      </c>
      <c r="B61" s="45" t="s">
        <v>10</v>
      </c>
      <c r="C61" s="80" t="s">
        <v>125</v>
      </c>
      <c r="D61" s="47">
        <v>6862300</v>
      </c>
      <c r="E61" s="47">
        <v>1143800</v>
      </c>
      <c r="F61" s="49">
        <f t="shared" si="1"/>
        <v>5718500</v>
      </c>
    </row>
    <row r="62" spans="1:6" ht="22.5">
      <c r="A62" s="51" t="s">
        <v>126</v>
      </c>
      <c r="B62" s="45" t="s">
        <v>10</v>
      </c>
      <c r="C62" s="80" t="s">
        <v>127</v>
      </c>
      <c r="D62" s="47">
        <v>6862300</v>
      </c>
      <c r="E62" s="47">
        <v>1143800</v>
      </c>
      <c r="F62" s="49">
        <f t="shared" si="1"/>
        <v>5718500</v>
      </c>
    </row>
    <row r="63" spans="1:6" ht="22.5">
      <c r="A63" s="51" t="s">
        <v>128</v>
      </c>
      <c r="B63" s="45" t="s">
        <v>10</v>
      </c>
      <c r="C63" s="80" t="s">
        <v>129</v>
      </c>
      <c r="D63" s="47">
        <v>173500</v>
      </c>
      <c r="E63" s="47">
        <v>43525</v>
      </c>
      <c r="F63" s="49">
        <f t="shared" si="1"/>
        <v>129975</v>
      </c>
    </row>
    <row r="64" spans="1:6" ht="33.75">
      <c r="A64" s="51" t="s">
        <v>130</v>
      </c>
      <c r="B64" s="45" t="s">
        <v>10</v>
      </c>
      <c r="C64" s="80" t="s">
        <v>131</v>
      </c>
      <c r="D64" s="47">
        <v>200</v>
      </c>
      <c r="E64" s="47">
        <v>200</v>
      </c>
      <c r="F64" s="49" t="str">
        <f t="shared" si="1"/>
        <v>-</v>
      </c>
    </row>
    <row r="65" spans="1:6" ht="33.75">
      <c r="A65" s="51" t="s">
        <v>132</v>
      </c>
      <c r="B65" s="45" t="s">
        <v>10</v>
      </c>
      <c r="C65" s="80" t="s">
        <v>133</v>
      </c>
      <c r="D65" s="47">
        <v>200</v>
      </c>
      <c r="E65" s="47">
        <v>200</v>
      </c>
      <c r="F65" s="49" t="str">
        <f t="shared" si="1"/>
        <v>-</v>
      </c>
    </row>
    <row r="66" spans="1:6" ht="33.75">
      <c r="A66" s="51" t="s">
        <v>134</v>
      </c>
      <c r="B66" s="45" t="s">
        <v>10</v>
      </c>
      <c r="C66" s="80" t="s">
        <v>135</v>
      </c>
      <c r="D66" s="47">
        <v>173300</v>
      </c>
      <c r="E66" s="47">
        <v>43325</v>
      </c>
      <c r="F66" s="49">
        <f t="shared" si="1"/>
        <v>129975</v>
      </c>
    </row>
    <row r="67" spans="1:6" ht="33.75">
      <c r="A67" s="51" t="s">
        <v>136</v>
      </c>
      <c r="B67" s="45" t="s">
        <v>10</v>
      </c>
      <c r="C67" s="80" t="s">
        <v>137</v>
      </c>
      <c r="D67" s="47">
        <v>173300</v>
      </c>
      <c r="E67" s="47">
        <v>43325</v>
      </c>
      <c r="F67" s="49">
        <f t="shared" si="1"/>
        <v>129975</v>
      </c>
    </row>
    <row r="68" spans="1:6" ht="12.75">
      <c r="A68" s="51" t="s">
        <v>138</v>
      </c>
      <c r="B68" s="45" t="s">
        <v>10</v>
      </c>
      <c r="C68" s="80" t="s">
        <v>139</v>
      </c>
      <c r="D68" s="47">
        <v>1353300</v>
      </c>
      <c r="E68" s="47">
        <v>6000</v>
      </c>
      <c r="F68" s="49">
        <f t="shared" si="1"/>
        <v>1347300</v>
      </c>
    </row>
    <row r="69" spans="1:6" ht="45">
      <c r="A69" s="51" t="s">
        <v>140</v>
      </c>
      <c r="B69" s="45" t="s">
        <v>10</v>
      </c>
      <c r="C69" s="80" t="s">
        <v>141</v>
      </c>
      <c r="D69" s="47">
        <v>1123000</v>
      </c>
      <c r="E69" s="47">
        <v>6000</v>
      </c>
      <c r="F69" s="49">
        <f t="shared" si="1"/>
        <v>1117000</v>
      </c>
    </row>
    <row r="70" spans="1:6" ht="56.25">
      <c r="A70" s="51" t="s">
        <v>142</v>
      </c>
      <c r="B70" s="45" t="s">
        <v>10</v>
      </c>
      <c r="C70" s="80" t="s">
        <v>143</v>
      </c>
      <c r="D70" s="47">
        <v>1123000</v>
      </c>
      <c r="E70" s="47">
        <v>6000</v>
      </c>
      <c r="F70" s="49">
        <f t="shared" si="1"/>
        <v>1117000</v>
      </c>
    </row>
    <row r="71" spans="1:6" ht="22.5">
      <c r="A71" s="51" t="s">
        <v>144</v>
      </c>
      <c r="B71" s="45" t="s">
        <v>10</v>
      </c>
      <c r="C71" s="80" t="s">
        <v>145</v>
      </c>
      <c r="D71" s="47">
        <v>230300</v>
      </c>
      <c r="E71" s="47" t="s">
        <v>55</v>
      </c>
      <c r="F71" s="49">
        <f t="shared" si="1"/>
        <v>230300</v>
      </c>
    </row>
    <row r="72" spans="1:6" ht="23.25" thickBot="1">
      <c r="A72" s="51" t="s">
        <v>146</v>
      </c>
      <c r="B72" s="45" t="s">
        <v>10</v>
      </c>
      <c r="C72" s="80" t="s">
        <v>147</v>
      </c>
      <c r="D72" s="47">
        <v>230300</v>
      </c>
      <c r="E72" s="47" t="s">
        <v>55</v>
      </c>
      <c r="F72" s="49">
        <f t="shared" si="1"/>
        <v>230300</v>
      </c>
    </row>
    <row r="73" spans="1:6" ht="12.75" customHeight="1">
      <c r="A73" s="52"/>
      <c r="B73" s="53"/>
      <c r="C73" s="53"/>
      <c r="D73" s="24"/>
      <c r="E73" s="24"/>
      <c r="F73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7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97"/>
  <sheetViews>
    <sheetView showGridLines="0" workbookViewId="0" topLeftCell="A76">
      <selection activeCell="E98" sqref="E98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7" t="s">
        <v>21</v>
      </c>
      <c r="B2" s="117"/>
      <c r="C2" s="117"/>
      <c r="D2" s="117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04" t="s">
        <v>11</v>
      </c>
      <c r="C4" s="118" t="s">
        <v>25</v>
      </c>
      <c r="D4" s="107" t="s">
        <v>17</v>
      </c>
      <c r="E4" s="123" t="s">
        <v>12</v>
      </c>
      <c r="F4" s="110" t="s">
        <v>15</v>
      </c>
    </row>
    <row r="5" spans="1:6" ht="5.25" customHeight="1">
      <c r="A5" s="121"/>
      <c r="B5" s="105"/>
      <c r="C5" s="119"/>
      <c r="D5" s="108"/>
      <c r="E5" s="124"/>
      <c r="F5" s="111"/>
    </row>
    <row r="6" spans="1:6" ht="9" customHeight="1">
      <c r="A6" s="121"/>
      <c r="B6" s="105"/>
      <c r="C6" s="119"/>
      <c r="D6" s="108"/>
      <c r="E6" s="124"/>
      <c r="F6" s="111"/>
    </row>
    <row r="7" spans="1:6" ht="6" customHeight="1">
      <c r="A7" s="121"/>
      <c r="B7" s="105"/>
      <c r="C7" s="119"/>
      <c r="D7" s="108"/>
      <c r="E7" s="124"/>
      <c r="F7" s="111"/>
    </row>
    <row r="8" spans="1:6" ht="6" customHeight="1">
      <c r="A8" s="121"/>
      <c r="B8" s="105"/>
      <c r="C8" s="119"/>
      <c r="D8" s="108"/>
      <c r="E8" s="124"/>
      <c r="F8" s="111"/>
    </row>
    <row r="9" spans="1:6" ht="10.5" customHeight="1">
      <c r="A9" s="121"/>
      <c r="B9" s="105"/>
      <c r="C9" s="119"/>
      <c r="D9" s="108"/>
      <c r="E9" s="124"/>
      <c r="F9" s="111"/>
    </row>
    <row r="10" spans="1:6" ht="3.75" customHeight="1" hidden="1">
      <c r="A10" s="121"/>
      <c r="B10" s="105"/>
      <c r="C10" s="75"/>
      <c r="D10" s="108"/>
      <c r="E10" s="27"/>
      <c r="F10" s="32"/>
    </row>
    <row r="11" spans="1:6" ht="12.75" customHeight="1" hidden="1">
      <c r="A11" s="122"/>
      <c r="B11" s="106"/>
      <c r="C11" s="76"/>
      <c r="D11" s="10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4" t="s">
        <v>148</v>
      </c>
      <c r="B13" s="85" t="s">
        <v>149</v>
      </c>
      <c r="C13" s="86" t="s">
        <v>150</v>
      </c>
      <c r="D13" s="87">
        <v>12033600</v>
      </c>
      <c r="E13" s="88">
        <v>1468516.67</v>
      </c>
      <c r="F13" s="89">
        <f>IF(OR(D13="-",IF(E13="-",0,E13)&gt;=IF(D13="-",0,D13)),"-",IF(D13="-",0,D13)-IF(E13="-",0,E13))</f>
        <v>10565083.33</v>
      </c>
    </row>
    <row r="14" spans="1:6" ht="12.75">
      <c r="A14" s="90" t="s">
        <v>44</v>
      </c>
      <c r="B14" s="62"/>
      <c r="C14" s="81"/>
      <c r="D14" s="83"/>
      <c r="E14" s="63"/>
      <c r="F14" s="64"/>
    </row>
    <row r="15" spans="1:6" ht="12.75">
      <c r="A15" s="84" t="s">
        <v>151</v>
      </c>
      <c r="B15" s="85" t="s">
        <v>149</v>
      </c>
      <c r="C15" s="86" t="s">
        <v>152</v>
      </c>
      <c r="D15" s="87">
        <v>5768000</v>
      </c>
      <c r="E15" s="88">
        <v>640456.13</v>
      </c>
      <c r="F15" s="89">
        <f aca="true" t="shared" si="0" ref="F15:F46">IF(OR(D15="-",IF(E15="-",0,E15)&gt;=IF(D15="-",0,D15)),"-",IF(D15="-",0,D15)-IF(E15="-",0,E15))</f>
        <v>5127543.87</v>
      </c>
    </row>
    <row r="16" spans="1:6" ht="56.25">
      <c r="A16" s="42" t="s">
        <v>153</v>
      </c>
      <c r="B16" s="69" t="s">
        <v>149</v>
      </c>
      <c r="C16" s="78" t="s">
        <v>154</v>
      </c>
      <c r="D16" s="40">
        <v>5022300</v>
      </c>
      <c r="E16" s="61">
        <v>581908.09</v>
      </c>
      <c r="F16" s="43">
        <f t="shared" si="0"/>
        <v>4440391.91</v>
      </c>
    </row>
    <row r="17" spans="1:6" ht="22.5">
      <c r="A17" s="42" t="s">
        <v>155</v>
      </c>
      <c r="B17" s="69" t="s">
        <v>149</v>
      </c>
      <c r="C17" s="78" t="s">
        <v>156</v>
      </c>
      <c r="D17" s="40">
        <v>5022300</v>
      </c>
      <c r="E17" s="61">
        <v>581908.09</v>
      </c>
      <c r="F17" s="43">
        <f t="shared" si="0"/>
        <v>4440391.91</v>
      </c>
    </row>
    <row r="18" spans="1:6" ht="22.5">
      <c r="A18" s="42" t="s">
        <v>157</v>
      </c>
      <c r="B18" s="69" t="s">
        <v>149</v>
      </c>
      <c r="C18" s="78" t="s">
        <v>158</v>
      </c>
      <c r="D18" s="40">
        <v>3795000</v>
      </c>
      <c r="E18" s="61">
        <v>408184.18</v>
      </c>
      <c r="F18" s="43">
        <f t="shared" si="0"/>
        <v>3386815.82</v>
      </c>
    </row>
    <row r="19" spans="1:6" ht="33.75">
      <c r="A19" s="42" t="s">
        <v>159</v>
      </c>
      <c r="B19" s="69" t="s">
        <v>149</v>
      </c>
      <c r="C19" s="78" t="s">
        <v>160</v>
      </c>
      <c r="D19" s="40">
        <v>62500</v>
      </c>
      <c r="E19" s="61">
        <v>100</v>
      </c>
      <c r="F19" s="43">
        <f t="shared" si="0"/>
        <v>62400</v>
      </c>
    </row>
    <row r="20" spans="1:6" ht="33.75">
      <c r="A20" s="42" t="s">
        <v>161</v>
      </c>
      <c r="B20" s="69" t="s">
        <v>149</v>
      </c>
      <c r="C20" s="78" t="s">
        <v>162</v>
      </c>
      <c r="D20" s="40">
        <v>1164800</v>
      </c>
      <c r="E20" s="61">
        <v>173623.91</v>
      </c>
      <c r="F20" s="43">
        <f t="shared" si="0"/>
        <v>991176.09</v>
      </c>
    </row>
    <row r="21" spans="1:6" ht="22.5">
      <c r="A21" s="42" t="s">
        <v>163</v>
      </c>
      <c r="B21" s="69" t="s">
        <v>149</v>
      </c>
      <c r="C21" s="78" t="s">
        <v>164</v>
      </c>
      <c r="D21" s="40">
        <v>636000</v>
      </c>
      <c r="E21" s="61">
        <v>58507.04</v>
      </c>
      <c r="F21" s="43">
        <f t="shared" si="0"/>
        <v>577492.96</v>
      </c>
    </row>
    <row r="22" spans="1:6" ht="22.5">
      <c r="A22" s="42" t="s">
        <v>165</v>
      </c>
      <c r="B22" s="69" t="s">
        <v>149</v>
      </c>
      <c r="C22" s="78" t="s">
        <v>166</v>
      </c>
      <c r="D22" s="40">
        <v>636000</v>
      </c>
      <c r="E22" s="61">
        <v>58507.04</v>
      </c>
      <c r="F22" s="43">
        <f t="shared" si="0"/>
        <v>577492.96</v>
      </c>
    </row>
    <row r="23" spans="1:6" ht="22.5">
      <c r="A23" s="42" t="s">
        <v>167</v>
      </c>
      <c r="B23" s="69" t="s">
        <v>149</v>
      </c>
      <c r="C23" s="78" t="s">
        <v>168</v>
      </c>
      <c r="D23" s="40">
        <v>636000</v>
      </c>
      <c r="E23" s="61">
        <v>58507.04</v>
      </c>
      <c r="F23" s="43">
        <f t="shared" si="0"/>
        <v>577492.96</v>
      </c>
    </row>
    <row r="24" spans="1:6" ht="12.75">
      <c r="A24" s="42" t="s">
        <v>169</v>
      </c>
      <c r="B24" s="69" t="s">
        <v>149</v>
      </c>
      <c r="C24" s="78" t="s">
        <v>170</v>
      </c>
      <c r="D24" s="40">
        <v>109700</v>
      </c>
      <c r="E24" s="61">
        <v>41</v>
      </c>
      <c r="F24" s="43">
        <f t="shared" si="0"/>
        <v>109659</v>
      </c>
    </row>
    <row r="25" spans="1:6" ht="12.75">
      <c r="A25" s="42" t="s">
        <v>171</v>
      </c>
      <c r="B25" s="69" t="s">
        <v>149</v>
      </c>
      <c r="C25" s="78" t="s">
        <v>172</v>
      </c>
      <c r="D25" s="40">
        <v>109700</v>
      </c>
      <c r="E25" s="61">
        <v>41</v>
      </c>
      <c r="F25" s="43">
        <f t="shared" si="0"/>
        <v>109659</v>
      </c>
    </row>
    <row r="26" spans="1:6" ht="22.5">
      <c r="A26" s="42" t="s">
        <v>173</v>
      </c>
      <c r="B26" s="69" t="s">
        <v>149</v>
      </c>
      <c r="C26" s="78" t="s">
        <v>174</v>
      </c>
      <c r="D26" s="40">
        <v>79400</v>
      </c>
      <c r="E26" s="61">
        <v>41</v>
      </c>
      <c r="F26" s="43">
        <f t="shared" si="0"/>
        <v>79359</v>
      </c>
    </row>
    <row r="27" spans="1:6" ht="12.75">
      <c r="A27" s="42" t="s">
        <v>175</v>
      </c>
      <c r="B27" s="69" t="s">
        <v>149</v>
      </c>
      <c r="C27" s="78" t="s">
        <v>176</v>
      </c>
      <c r="D27" s="40">
        <v>20300</v>
      </c>
      <c r="E27" s="61" t="s">
        <v>55</v>
      </c>
      <c r="F27" s="43">
        <f t="shared" si="0"/>
        <v>20300</v>
      </c>
    </row>
    <row r="28" spans="1:6" ht="12.75">
      <c r="A28" s="42" t="s">
        <v>177</v>
      </c>
      <c r="B28" s="69" t="s">
        <v>149</v>
      </c>
      <c r="C28" s="78" t="s">
        <v>178</v>
      </c>
      <c r="D28" s="40">
        <v>10000</v>
      </c>
      <c r="E28" s="61" t="s">
        <v>55</v>
      </c>
      <c r="F28" s="43">
        <f t="shared" si="0"/>
        <v>10000</v>
      </c>
    </row>
    <row r="29" spans="1:6" ht="45">
      <c r="A29" s="84" t="s">
        <v>179</v>
      </c>
      <c r="B29" s="85" t="s">
        <v>149</v>
      </c>
      <c r="C29" s="86" t="s">
        <v>180</v>
      </c>
      <c r="D29" s="87">
        <v>5642300</v>
      </c>
      <c r="E29" s="88">
        <v>640456.13</v>
      </c>
      <c r="F29" s="89">
        <f t="shared" si="0"/>
        <v>5001843.87</v>
      </c>
    </row>
    <row r="30" spans="1:6" ht="56.25">
      <c r="A30" s="42" t="s">
        <v>153</v>
      </c>
      <c r="B30" s="69" t="s">
        <v>149</v>
      </c>
      <c r="C30" s="78" t="s">
        <v>181</v>
      </c>
      <c r="D30" s="40">
        <v>5022300</v>
      </c>
      <c r="E30" s="61">
        <v>581908.09</v>
      </c>
      <c r="F30" s="43">
        <f t="shared" si="0"/>
        <v>4440391.91</v>
      </c>
    </row>
    <row r="31" spans="1:6" ht="22.5">
      <c r="A31" s="42" t="s">
        <v>155</v>
      </c>
      <c r="B31" s="69" t="s">
        <v>149</v>
      </c>
      <c r="C31" s="78" t="s">
        <v>182</v>
      </c>
      <c r="D31" s="40">
        <v>5022300</v>
      </c>
      <c r="E31" s="61">
        <v>581908.09</v>
      </c>
      <c r="F31" s="43">
        <f t="shared" si="0"/>
        <v>4440391.91</v>
      </c>
    </row>
    <row r="32" spans="1:6" ht="22.5">
      <c r="A32" s="42" t="s">
        <v>157</v>
      </c>
      <c r="B32" s="69" t="s">
        <v>149</v>
      </c>
      <c r="C32" s="78" t="s">
        <v>183</v>
      </c>
      <c r="D32" s="40">
        <v>3795000</v>
      </c>
      <c r="E32" s="61">
        <v>408184.18</v>
      </c>
      <c r="F32" s="43">
        <f t="shared" si="0"/>
        <v>3386815.82</v>
      </c>
    </row>
    <row r="33" spans="1:6" ht="33.75">
      <c r="A33" s="42" t="s">
        <v>159</v>
      </c>
      <c r="B33" s="69" t="s">
        <v>149</v>
      </c>
      <c r="C33" s="78" t="s">
        <v>184</v>
      </c>
      <c r="D33" s="40">
        <v>62500</v>
      </c>
      <c r="E33" s="61">
        <v>100</v>
      </c>
      <c r="F33" s="43">
        <f t="shared" si="0"/>
        <v>62400</v>
      </c>
    </row>
    <row r="34" spans="1:6" ht="33.75">
      <c r="A34" s="42" t="s">
        <v>161</v>
      </c>
      <c r="B34" s="69" t="s">
        <v>149</v>
      </c>
      <c r="C34" s="78" t="s">
        <v>185</v>
      </c>
      <c r="D34" s="40">
        <v>1164800</v>
      </c>
      <c r="E34" s="61">
        <v>173623.91</v>
      </c>
      <c r="F34" s="43">
        <f t="shared" si="0"/>
        <v>991176.09</v>
      </c>
    </row>
    <row r="35" spans="1:6" ht="22.5">
      <c r="A35" s="42" t="s">
        <v>163</v>
      </c>
      <c r="B35" s="69" t="s">
        <v>149</v>
      </c>
      <c r="C35" s="78" t="s">
        <v>186</v>
      </c>
      <c r="D35" s="40">
        <v>619900</v>
      </c>
      <c r="E35" s="61">
        <v>58507.04</v>
      </c>
      <c r="F35" s="43">
        <f t="shared" si="0"/>
        <v>561392.96</v>
      </c>
    </row>
    <row r="36" spans="1:6" ht="22.5">
      <c r="A36" s="42" t="s">
        <v>165</v>
      </c>
      <c r="B36" s="69" t="s">
        <v>149</v>
      </c>
      <c r="C36" s="78" t="s">
        <v>187</v>
      </c>
      <c r="D36" s="40">
        <v>619900</v>
      </c>
      <c r="E36" s="61">
        <v>58507.04</v>
      </c>
      <c r="F36" s="43">
        <f t="shared" si="0"/>
        <v>561392.96</v>
      </c>
    </row>
    <row r="37" spans="1:6" ht="22.5">
      <c r="A37" s="42" t="s">
        <v>167</v>
      </c>
      <c r="B37" s="69" t="s">
        <v>149</v>
      </c>
      <c r="C37" s="78" t="s">
        <v>188</v>
      </c>
      <c r="D37" s="40">
        <v>619900</v>
      </c>
      <c r="E37" s="61">
        <v>58507.04</v>
      </c>
      <c r="F37" s="43">
        <f t="shared" si="0"/>
        <v>561392.96</v>
      </c>
    </row>
    <row r="38" spans="1:6" ht="12.75">
      <c r="A38" s="42" t="s">
        <v>169</v>
      </c>
      <c r="B38" s="69" t="s">
        <v>149</v>
      </c>
      <c r="C38" s="78" t="s">
        <v>189</v>
      </c>
      <c r="D38" s="40">
        <v>100</v>
      </c>
      <c r="E38" s="61">
        <v>41</v>
      </c>
      <c r="F38" s="43">
        <f t="shared" si="0"/>
        <v>59</v>
      </c>
    </row>
    <row r="39" spans="1:6" ht="12.75">
      <c r="A39" s="42" t="s">
        <v>171</v>
      </c>
      <c r="B39" s="69" t="s">
        <v>149</v>
      </c>
      <c r="C39" s="78" t="s">
        <v>190</v>
      </c>
      <c r="D39" s="40">
        <v>100</v>
      </c>
      <c r="E39" s="61">
        <v>41</v>
      </c>
      <c r="F39" s="43">
        <f t="shared" si="0"/>
        <v>59</v>
      </c>
    </row>
    <row r="40" spans="1:6" ht="22.5">
      <c r="A40" s="42" t="s">
        <v>173</v>
      </c>
      <c r="B40" s="69" t="s">
        <v>149</v>
      </c>
      <c r="C40" s="78" t="s">
        <v>191</v>
      </c>
      <c r="D40" s="40">
        <v>100</v>
      </c>
      <c r="E40" s="61">
        <v>41</v>
      </c>
      <c r="F40" s="43">
        <f t="shared" si="0"/>
        <v>59</v>
      </c>
    </row>
    <row r="41" spans="1:6" ht="12.75">
      <c r="A41" s="84" t="s">
        <v>192</v>
      </c>
      <c r="B41" s="85" t="s">
        <v>149</v>
      </c>
      <c r="C41" s="86" t="s">
        <v>193</v>
      </c>
      <c r="D41" s="87">
        <v>125700</v>
      </c>
      <c r="E41" s="88" t="s">
        <v>55</v>
      </c>
      <c r="F41" s="89">
        <f t="shared" si="0"/>
        <v>125700</v>
      </c>
    </row>
    <row r="42" spans="1:6" ht="22.5">
      <c r="A42" s="42" t="s">
        <v>163</v>
      </c>
      <c r="B42" s="69" t="s">
        <v>149</v>
      </c>
      <c r="C42" s="78" t="s">
        <v>194</v>
      </c>
      <c r="D42" s="40">
        <v>16100</v>
      </c>
      <c r="E42" s="61" t="s">
        <v>55</v>
      </c>
      <c r="F42" s="43">
        <f t="shared" si="0"/>
        <v>16100</v>
      </c>
    </row>
    <row r="43" spans="1:6" ht="22.5">
      <c r="A43" s="42" t="s">
        <v>165</v>
      </c>
      <c r="B43" s="69" t="s">
        <v>149</v>
      </c>
      <c r="C43" s="78" t="s">
        <v>195</v>
      </c>
      <c r="D43" s="40">
        <v>16100</v>
      </c>
      <c r="E43" s="61" t="s">
        <v>55</v>
      </c>
      <c r="F43" s="43">
        <f t="shared" si="0"/>
        <v>16100</v>
      </c>
    </row>
    <row r="44" spans="1:6" ht="22.5">
      <c r="A44" s="42" t="s">
        <v>167</v>
      </c>
      <c r="B44" s="69" t="s">
        <v>149</v>
      </c>
      <c r="C44" s="78" t="s">
        <v>196</v>
      </c>
      <c r="D44" s="40">
        <v>16100</v>
      </c>
      <c r="E44" s="61" t="s">
        <v>55</v>
      </c>
      <c r="F44" s="43">
        <f t="shared" si="0"/>
        <v>16100</v>
      </c>
    </row>
    <row r="45" spans="1:6" ht="12.75">
      <c r="A45" s="42" t="s">
        <v>169</v>
      </c>
      <c r="B45" s="69" t="s">
        <v>149</v>
      </c>
      <c r="C45" s="78" t="s">
        <v>197</v>
      </c>
      <c r="D45" s="40">
        <v>109600</v>
      </c>
      <c r="E45" s="61" t="s">
        <v>55</v>
      </c>
      <c r="F45" s="43">
        <f t="shared" si="0"/>
        <v>109600</v>
      </c>
    </row>
    <row r="46" spans="1:6" ht="12.75">
      <c r="A46" s="42" t="s">
        <v>171</v>
      </c>
      <c r="B46" s="69" t="s">
        <v>149</v>
      </c>
      <c r="C46" s="78" t="s">
        <v>198</v>
      </c>
      <c r="D46" s="40">
        <v>109600</v>
      </c>
      <c r="E46" s="61" t="s">
        <v>55</v>
      </c>
      <c r="F46" s="43">
        <f t="shared" si="0"/>
        <v>109600</v>
      </c>
    </row>
    <row r="47" spans="1:6" ht="22.5">
      <c r="A47" s="42" t="s">
        <v>173</v>
      </c>
      <c r="B47" s="69" t="s">
        <v>149</v>
      </c>
      <c r="C47" s="78" t="s">
        <v>199</v>
      </c>
      <c r="D47" s="40">
        <v>79300</v>
      </c>
      <c r="E47" s="61" t="s">
        <v>55</v>
      </c>
      <c r="F47" s="43">
        <f aca="true" t="shared" si="1" ref="F47:F78">IF(OR(D47="-",IF(E47="-",0,E47)&gt;=IF(D47="-",0,D47)),"-",IF(D47="-",0,D47)-IF(E47="-",0,E47))</f>
        <v>79300</v>
      </c>
    </row>
    <row r="48" spans="1:6" ht="12.75">
      <c r="A48" s="42" t="s">
        <v>175</v>
      </c>
      <c r="B48" s="69" t="s">
        <v>149</v>
      </c>
      <c r="C48" s="78" t="s">
        <v>200</v>
      </c>
      <c r="D48" s="40">
        <v>20300</v>
      </c>
      <c r="E48" s="61" t="s">
        <v>55</v>
      </c>
      <c r="F48" s="43">
        <f t="shared" si="1"/>
        <v>20300</v>
      </c>
    </row>
    <row r="49" spans="1:6" ht="12.75">
      <c r="A49" s="42" t="s">
        <v>177</v>
      </c>
      <c r="B49" s="69" t="s">
        <v>149</v>
      </c>
      <c r="C49" s="78" t="s">
        <v>201</v>
      </c>
      <c r="D49" s="40">
        <v>10000</v>
      </c>
      <c r="E49" s="61" t="s">
        <v>55</v>
      </c>
      <c r="F49" s="43">
        <f t="shared" si="1"/>
        <v>10000</v>
      </c>
    </row>
    <row r="50" spans="1:6" ht="12.75">
      <c r="A50" s="84" t="s">
        <v>202</v>
      </c>
      <c r="B50" s="85" t="s">
        <v>149</v>
      </c>
      <c r="C50" s="86" t="s">
        <v>203</v>
      </c>
      <c r="D50" s="87">
        <v>173300</v>
      </c>
      <c r="E50" s="88">
        <v>21270.27</v>
      </c>
      <c r="F50" s="89">
        <f t="shared" si="1"/>
        <v>152029.73</v>
      </c>
    </row>
    <row r="51" spans="1:6" ht="56.25">
      <c r="A51" s="42" t="s">
        <v>153</v>
      </c>
      <c r="B51" s="69" t="s">
        <v>149</v>
      </c>
      <c r="C51" s="78" t="s">
        <v>204</v>
      </c>
      <c r="D51" s="40">
        <v>173300</v>
      </c>
      <c r="E51" s="61">
        <v>21270.27</v>
      </c>
      <c r="F51" s="43">
        <f t="shared" si="1"/>
        <v>152029.73</v>
      </c>
    </row>
    <row r="52" spans="1:6" ht="22.5">
      <c r="A52" s="42" t="s">
        <v>155</v>
      </c>
      <c r="B52" s="69" t="s">
        <v>149</v>
      </c>
      <c r="C52" s="78" t="s">
        <v>205</v>
      </c>
      <c r="D52" s="40">
        <v>173300</v>
      </c>
      <c r="E52" s="61">
        <v>21270.27</v>
      </c>
      <c r="F52" s="43">
        <f t="shared" si="1"/>
        <v>152029.73</v>
      </c>
    </row>
    <row r="53" spans="1:6" ht="22.5">
      <c r="A53" s="42" t="s">
        <v>157</v>
      </c>
      <c r="B53" s="69" t="s">
        <v>149</v>
      </c>
      <c r="C53" s="78" t="s">
        <v>206</v>
      </c>
      <c r="D53" s="40">
        <v>134000</v>
      </c>
      <c r="E53" s="61">
        <v>15086.68</v>
      </c>
      <c r="F53" s="43">
        <f t="shared" si="1"/>
        <v>118913.32</v>
      </c>
    </row>
    <row r="54" spans="1:6" ht="33.75">
      <c r="A54" s="42" t="s">
        <v>161</v>
      </c>
      <c r="B54" s="69" t="s">
        <v>149</v>
      </c>
      <c r="C54" s="78" t="s">
        <v>207</v>
      </c>
      <c r="D54" s="40">
        <v>39300</v>
      </c>
      <c r="E54" s="61">
        <v>6183.59</v>
      </c>
      <c r="F54" s="43">
        <f t="shared" si="1"/>
        <v>33116.41</v>
      </c>
    </row>
    <row r="55" spans="1:6" ht="12.75">
      <c r="A55" s="84" t="s">
        <v>208</v>
      </c>
      <c r="B55" s="85" t="s">
        <v>149</v>
      </c>
      <c r="C55" s="86" t="s">
        <v>209</v>
      </c>
      <c r="D55" s="87">
        <v>173300</v>
      </c>
      <c r="E55" s="88">
        <v>21270.27</v>
      </c>
      <c r="F55" s="89">
        <f t="shared" si="1"/>
        <v>152029.73</v>
      </c>
    </row>
    <row r="56" spans="1:6" ht="56.25">
      <c r="A56" s="42" t="s">
        <v>153</v>
      </c>
      <c r="B56" s="69" t="s">
        <v>149</v>
      </c>
      <c r="C56" s="78" t="s">
        <v>210</v>
      </c>
      <c r="D56" s="40">
        <v>173300</v>
      </c>
      <c r="E56" s="61">
        <v>21270.27</v>
      </c>
      <c r="F56" s="43">
        <f t="shared" si="1"/>
        <v>152029.73</v>
      </c>
    </row>
    <row r="57" spans="1:6" ht="22.5">
      <c r="A57" s="42" t="s">
        <v>155</v>
      </c>
      <c r="B57" s="69" t="s">
        <v>149</v>
      </c>
      <c r="C57" s="78" t="s">
        <v>211</v>
      </c>
      <c r="D57" s="40">
        <v>173300</v>
      </c>
      <c r="E57" s="61">
        <v>21270.27</v>
      </c>
      <c r="F57" s="43">
        <f t="shared" si="1"/>
        <v>152029.73</v>
      </c>
    </row>
    <row r="58" spans="1:6" ht="22.5">
      <c r="A58" s="42" t="s">
        <v>157</v>
      </c>
      <c r="B58" s="69" t="s">
        <v>149</v>
      </c>
      <c r="C58" s="78" t="s">
        <v>212</v>
      </c>
      <c r="D58" s="40">
        <v>134000</v>
      </c>
      <c r="E58" s="61">
        <v>15086.68</v>
      </c>
      <c r="F58" s="43">
        <f t="shared" si="1"/>
        <v>118913.32</v>
      </c>
    </row>
    <row r="59" spans="1:6" ht="33.75">
      <c r="A59" s="42" t="s">
        <v>161</v>
      </c>
      <c r="B59" s="69" t="s">
        <v>149</v>
      </c>
      <c r="C59" s="78" t="s">
        <v>213</v>
      </c>
      <c r="D59" s="40">
        <v>39300</v>
      </c>
      <c r="E59" s="61">
        <v>6183.59</v>
      </c>
      <c r="F59" s="43">
        <f t="shared" si="1"/>
        <v>33116.41</v>
      </c>
    </row>
    <row r="60" spans="1:6" ht="22.5">
      <c r="A60" s="84" t="s">
        <v>214</v>
      </c>
      <c r="B60" s="85" t="s">
        <v>149</v>
      </c>
      <c r="C60" s="86" t="s">
        <v>215</v>
      </c>
      <c r="D60" s="87">
        <v>512800</v>
      </c>
      <c r="E60" s="88">
        <v>128200</v>
      </c>
      <c r="F60" s="89">
        <f t="shared" si="1"/>
        <v>384600</v>
      </c>
    </row>
    <row r="61" spans="1:6" ht="12.75">
      <c r="A61" s="42" t="s">
        <v>216</v>
      </c>
      <c r="B61" s="69" t="s">
        <v>149</v>
      </c>
      <c r="C61" s="78" t="s">
        <v>217</v>
      </c>
      <c r="D61" s="40">
        <v>512800</v>
      </c>
      <c r="E61" s="61">
        <v>128200</v>
      </c>
      <c r="F61" s="43">
        <f t="shared" si="1"/>
        <v>384600</v>
      </c>
    </row>
    <row r="62" spans="1:6" ht="12.75">
      <c r="A62" s="42" t="s">
        <v>138</v>
      </c>
      <c r="B62" s="69" t="s">
        <v>149</v>
      </c>
      <c r="C62" s="78" t="s">
        <v>218</v>
      </c>
      <c r="D62" s="40">
        <v>512800</v>
      </c>
      <c r="E62" s="61">
        <v>128200</v>
      </c>
      <c r="F62" s="43">
        <f t="shared" si="1"/>
        <v>384600</v>
      </c>
    </row>
    <row r="63" spans="1:6" ht="12.75">
      <c r="A63" s="84" t="s">
        <v>219</v>
      </c>
      <c r="B63" s="85" t="s">
        <v>149</v>
      </c>
      <c r="C63" s="86" t="s">
        <v>220</v>
      </c>
      <c r="D63" s="87">
        <v>512800</v>
      </c>
      <c r="E63" s="88">
        <v>128200</v>
      </c>
      <c r="F63" s="89">
        <f t="shared" si="1"/>
        <v>384600</v>
      </c>
    </row>
    <row r="64" spans="1:6" ht="12.75">
      <c r="A64" s="42" t="s">
        <v>216</v>
      </c>
      <c r="B64" s="69" t="s">
        <v>149</v>
      </c>
      <c r="C64" s="78" t="s">
        <v>221</v>
      </c>
      <c r="D64" s="40">
        <v>512800</v>
      </c>
      <c r="E64" s="61">
        <v>128200</v>
      </c>
      <c r="F64" s="43">
        <f t="shared" si="1"/>
        <v>384600</v>
      </c>
    </row>
    <row r="65" spans="1:6" ht="12.75">
      <c r="A65" s="42" t="s">
        <v>138</v>
      </c>
      <c r="B65" s="69" t="s">
        <v>149</v>
      </c>
      <c r="C65" s="78" t="s">
        <v>222</v>
      </c>
      <c r="D65" s="40">
        <v>512800</v>
      </c>
      <c r="E65" s="61">
        <v>128200</v>
      </c>
      <c r="F65" s="43">
        <f t="shared" si="1"/>
        <v>384600</v>
      </c>
    </row>
    <row r="66" spans="1:6" ht="12.75">
      <c r="A66" s="84" t="s">
        <v>223</v>
      </c>
      <c r="B66" s="85" t="s">
        <v>149</v>
      </c>
      <c r="C66" s="86" t="s">
        <v>224</v>
      </c>
      <c r="D66" s="87">
        <v>1273700</v>
      </c>
      <c r="E66" s="88" t="s">
        <v>55</v>
      </c>
      <c r="F66" s="89">
        <f t="shared" si="1"/>
        <v>1273700</v>
      </c>
    </row>
    <row r="67" spans="1:6" ht="22.5">
      <c r="A67" s="42" t="s">
        <v>163</v>
      </c>
      <c r="B67" s="69" t="s">
        <v>149</v>
      </c>
      <c r="C67" s="78" t="s">
        <v>225</v>
      </c>
      <c r="D67" s="40">
        <v>1273700</v>
      </c>
      <c r="E67" s="61" t="s">
        <v>55</v>
      </c>
      <c r="F67" s="43">
        <f t="shared" si="1"/>
        <v>1273700</v>
      </c>
    </row>
    <row r="68" spans="1:6" ht="22.5">
      <c r="A68" s="42" t="s">
        <v>165</v>
      </c>
      <c r="B68" s="69" t="s">
        <v>149</v>
      </c>
      <c r="C68" s="78" t="s">
        <v>226</v>
      </c>
      <c r="D68" s="40">
        <v>1273700</v>
      </c>
      <c r="E68" s="61" t="s">
        <v>55</v>
      </c>
      <c r="F68" s="43">
        <f t="shared" si="1"/>
        <v>1273700</v>
      </c>
    </row>
    <row r="69" spans="1:6" ht="22.5">
      <c r="A69" s="42" t="s">
        <v>167</v>
      </c>
      <c r="B69" s="69" t="s">
        <v>149</v>
      </c>
      <c r="C69" s="78" t="s">
        <v>227</v>
      </c>
      <c r="D69" s="40">
        <v>1273700</v>
      </c>
      <c r="E69" s="61" t="s">
        <v>55</v>
      </c>
      <c r="F69" s="43">
        <f t="shared" si="1"/>
        <v>1273700</v>
      </c>
    </row>
    <row r="70" spans="1:6" ht="12.75">
      <c r="A70" s="84" t="s">
        <v>228</v>
      </c>
      <c r="B70" s="85" t="s">
        <v>149</v>
      </c>
      <c r="C70" s="86" t="s">
        <v>229</v>
      </c>
      <c r="D70" s="87">
        <v>1273700</v>
      </c>
      <c r="E70" s="88" t="s">
        <v>55</v>
      </c>
      <c r="F70" s="89">
        <f t="shared" si="1"/>
        <v>1273700</v>
      </c>
    </row>
    <row r="71" spans="1:6" ht="22.5">
      <c r="A71" s="42" t="s">
        <v>163</v>
      </c>
      <c r="B71" s="69" t="s">
        <v>149</v>
      </c>
      <c r="C71" s="78" t="s">
        <v>230</v>
      </c>
      <c r="D71" s="40">
        <v>1273700</v>
      </c>
      <c r="E71" s="61" t="s">
        <v>55</v>
      </c>
      <c r="F71" s="43">
        <f t="shared" si="1"/>
        <v>1273700</v>
      </c>
    </row>
    <row r="72" spans="1:6" ht="22.5">
      <c r="A72" s="42" t="s">
        <v>165</v>
      </c>
      <c r="B72" s="69" t="s">
        <v>149</v>
      </c>
      <c r="C72" s="78" t="s">
        <v>231</v>
      </c>
      <c r="D72" s="40">
        <v>1273700</v>
      </c>
      <c r="E72" s="61" t="s">
        <v>55</v>
      </c>
      <c r="F72" s="43">
        <f t="shared" si="1"/>
        <v>1273700</v>
      </c>
    </row>
    <row r="73" spans="1:6" ht="22.5">
      <c r="A73" s="42" t="s">
        <v>167</v>
      </c>
      <c r="B73" s="69" t="s">
        <v>149</v>
      </c>
      <c r="C73" s="78" t="s">
        <v>232</v>
      </c>
      <c r="D73" s="40">
        <v>1273700</v>
      </c>
      <c r="E73" s="61" t="s">
        <v>55</v>
      </c>
      <c r="F73" s="43">
        <f t="shared" si="1"/>
        <v>1273700</v>
      </c>
    </row>
    <row r="74" spans="1:6" ht="12.75">
      <c r="A74" s="84" t="s">
        <v>233</v>
      </c>
      <c r="B74" s="85" t="s">
        <v>149</v>
      </c>
      <c r="C74" s="86" t="s">
        <v>234</v>
      </c>
      <c r="D74" s="87">
        <v>982100</v>
      </c>
      <c r="E74" s="88">
        <v>228590.27</v>
      </c>
      <c r="F74" s="89">
        <f t="shared" si="1"/>
        <v>753509.73</v>
      </c>
    </row>
    <row r="75" spans="1:6" ht="22.5">
      <c r="A75" s="42" t="s">
        <v>163</v>
      </c>
      <c r="B75" s="69" t="s">
        <v>149</v>
      </c>
      <c r="C75" s="78" t="s">
        <v>235</v>
      </c>
      <c r="D75" s="40">
        <v>972400</v>
      </c>
      <c r="E75" s="61">
        <v>228590.27</v>
      </c>
      <c r="F75" s="43">
        <f t="shared" si="1"/>
        <v>743809.73</v>
      </c>
    </row>
    <row r="76" spans="1:6" ht="22.5">
      <c r="A76" s="42" t="s">
        <v>165</v>
      </c>
      <c r="B76" s="69" t="s">
        <v>149</v>
      </c>
      <c r="C76" s="78" t="s">
        <v>236</v>
      </c>
      <c r="D76" s="40">
        <v>972400</v>
      </c>
      <c r="E76" s="61">
        <v>228590.27</v>
      </c>
      <c r="F76" s="43">
        <f t="shared" si="1"/>
        <v>743809.73</v>
      </c>
    </row>
    <row r="77" spans="1:6" ht="22.5">
      <c r="A77" s="42" t="s">
        <v>167</v>
      </c>
      <c r="B77" s="69" t="s">
        <v>149</v>
      </c>
      <c r="C77" s="78" t="s">
        <v>237</v>
      </c>
      <c r="D77" s="40">
        <v>972400</v>
      </c>
      <c r="E77" s="61">
        <v>228590.27</v>
      </c>
      <c r="F77" s="43">
        <f t="shared" si="1"/>
        <v>743809.73</v>
      </c>
    </row>
    <row r="78" spans="1:6" ht="12.75">
      <c r="A78" s="42" t="s">
        <v>169</v>
      </c>
      <c r="B78" s="69" t="s">
        <v>149</v>
      </c>
      <c r="C78" s="78" t="s">
        <v>238</v>
      </c>
      <c r="D78" s="40">
        <v>9700</v>
      </c>
      <c r="E78" s="61" t="s">
        <v>55</v>
      </c>
      <c r="F78" s="43">
        <f t="shared" si="1"/>
        <v>9700</v>
      </c>
    </row>
    <row r="79" spans="1:6" ht="12.75">
      <c r="A79" s="42" t="s">
        <v>171</v>
      </c>
      <c r="B79" s="69" t="s">
        <v>149</v>
      </c>
      <c r="C79" s="78" t="s">
        <v>239</v>
      </c>
      <c r="D79" s="40">
        <v>9700</v>
      </c>
      <c r="E79" s="61" t="s">
        <v>55</v>
      </c>
      <c r="F79" s="43">
        <f aca="true" t="shared" si="2" ref="F79:F92">IF(OR(D79="-",IF(E79="-",0,E79)&gt;=IF(D79="-",0,D79)),"-",IF(D79="-",0,D79)-IF(E79="-",0,E79))</f>
        <v>9700</v>
      </c>
    </row>
    <row r="80" spans="1:6" ht="12.75">
      <c r="A80" s="42" t="s">
        <v>175</v>
      </c>
      <c r="B80" s="69" t="s">
        <v>149</v>
      </c>
      <c r="C80" s="78" t="s">
        <v>240</v>
      </c>
      <c r="D80" s="40">
        <v>9700</v>
      </c>
      <c r="E80" s="61" t="s">
        <v>55</v>
      </c>
      <c r="F80" s="43">
        <f t="shared" si="2"/>
        <v>9700</v>
      </c>
    </row>
    <row r="81" spans="1:6" ht="12.75">
      <c r="A81" s="84" t="s">
        <v>241</v>
      </c>
      <c r="B81" s="85" t="s">
        <v>149</v>
      </c>
      <c r="C81" s="86" t="s">
        <v>242</v>
      </c>
      <c r="D81" s="87">
        <v>21300</v>
      </c>
      <c r="E81" s="88" t="s">
        <v>55</v>
      </c>
      <c r="F81" s="89">
        <f t="shared" si="2"/>
        <v>21300</v>
      </c>
    </row>
    <row r="82" spans="1:6" ht="22.5">
      <c r="A82" s="42" t="s">
        <v>163</v>
      </c>
      <c r="B82" s="69" t="s">
        <v>149</v>
      </c>
      <c r="C82" s="78" t="s">
        <v>243</v>
      </c>
      <c r="D82" s="40">
        <v>11600</v>
      </c>
      <c r="E82" s="61" t="s">
        <v>55</v>
      </c>
      <c r="F82" s="43">
        <f t="shared" si="2"/>
        <v>11600</v>
      </c>
    </row>
    <row r="83" spans="1:6" ht="22.5">
      <c r="A83" s="42" t="s">
        <v>165</v>
      </c>
      <c r="B83" s="69" t="s">
        <v>149</v>
      </c>
      <c r="C83" s="78" t="s">
        <v>244</v>
      </c>
      <c r="D83" s="40">
        <v>11600</v>
      </c>
      <c r="E83" s="61" t="s">
        <v>55</v>
      </c>
      <c r="F83" s="43">
        <f t="shared" si="2"/>
        <v>11600</v>
      </c>
    </row>
    <row r="84" spans="1:6" ht="22.5">
      <c r="A84" s="42" t="s">
        <v>167</v>
      </c>
      <c r="B84" s="69" t="s">
        <v>149</v>
      </c>
      <c r="C84" s="78" t="s">
        <v>245</v>
      </c>
      <c r="D84" s="40">
        <v>11600</v>
      </c>
      <c r="E84" s="61" t="s">
        <v>55</v>
      </c>
      <c r="F84" s="43">
        <f t="shared" si="2"/>
        <v>11600</v>
      </c>
    </row>
    <row r="85" spans="1:6" ht="12.75">
      <c r="A85" s="42" t="s">
        <v>169</v>
      </c>
      <c r="B85" s="69" t="s">
        <v>149</v>
      </c>
      <c r="C85" s="78" t="s">
        <v>246</v>
      </c>
      <c r="D85" s="40">
        <v>9700</v>
      </c>
      <c r="E85" s="61" t="s">
        <v>55</v>
      </c>
      <c r="F85" s="43">
        <f t="shared" si="2"/>
        <v>9700</v>
      </c>
    </row>
    <row r="86" spans="1:6" ht="12.75">
      <c r="A86" s="42" t="s">
        <v>171</v>
      </c>
      <c r="B86" s="69" t="s">
        <v>149</v>
      </c>
      <c r="C86" s="78" t="s">
        <v>247</v>
      </c>
      <c r="D86" s="40">
        <v>9700</v>
      </c>
      <c r="E86" s="61" t="s">
        <v>55</v>
      </c>
      <c r="F86" s="43">
        <f t="shared" si="2"/>
        <v>9700</v>
      </c>
    </row>
    <row r="87" spans="1:6" ht="12.75">
      <c r="A87" s="42" t="s">
        <v>175</v>
      </c>
      <c r="B87" s="69" t="s">
        <v>149</v>
      </c>
      <c r="C87" s="78" t="s">
        <v>248</v>
      </c>
      <c r="D87" s="40">
        <v>9700</v>
      </c>
      <c r="E87" s="61" t="s">
        <v>55</v>
      </c>
      <c r="F87" s="43">
        <f t="shared" si="2"/>
        <v>9700</v>
      </c>
    </row>
    <row r="88" spans="1:6" ht="12.75">
      <c r="A88" s="84" t="s">
        <v>249</v>
      </c>
      <c r="B88" s="85" t="s">
        <v>149</v>
      </c>
      <c r="C88" s="86" t="s">
        <v>250</v>
      </c>
      <c r="D88" s="87">
        <v>960800</v>
      </c>
      <c r="E88" s="88">
        <v>228590.27</v>
      </c>
      <c r="F88" s="89">
        <f t="shared" si="2"/>
        <v>732209.73</v>
      </c>
    </row>
    <row r="89" spans="1:6" ht="22.5">
      <c r="A89" s="42" t="s">
        <v>163</v>
      </c>
      <c r="B89" s="69" t="s">
        <v>149</v>
      </c>
      <c r="C89" s="78" t="s">
        <v>251</v>
      </c>
      <c r="D89" s="40">
        <v>960800</v>
      </c>
      <c r="E89" s="61">
        <v>228590.27</v>
      </c>
      <c r="F89" s="43">
        <f t="shared" si="2"/>
        <v>732209.73</v>
      </c>
    </row>
    <row r="90" spans="1:6" ht="22.5">
      <c r="A90" s="42" t="s">
        <v>165</v>
      </c>
      <c r="B90" s="69" t="s">
        <v>149</v>
      </c>
      <c r="C90" s="78" t="s">
        <v>252</v>
      </c>
      <c r="D90" s="40">
        <v>960800</v>
      </c>
      <c r="E90" s="61">
        <v>228590.27</v>
      </c>
      <c r="F90" s="43">
        <f t="shared" si="2"/>
        <v>732209.73</v>
      </c>
    </row>
    <row r="91" spans="1:6" ht="22.5">
      <c r="A91" s="50" t="s">
        <v>167</v>
      </c>
      <c r="B91" s="127" t="s">
        <v>149</v>
      </c>
      <c r="C91" s="79" t="s">
        <v>253</v>
      </c>
      <c r="D91" s="46">
        <v>960800</v>
      </c>
      <c r="E91" s="99">
        <v>228590.27</v>
      </c>
      <c r="F91" s="48">
        <f t="shared" si="2"/>
        <v>732209.73</v>
      </c>
    </row>
    <row r="92" spans="1:6" ht="12.75">
      <c r="A92" s="128" t="s">
        <v>287</v>
      </c>
      <c r="B92" s="129" t="s">
        <v>149</v>
      </c>
      <c r="C92" s="130" t="s">
        <v>292</v>
      </c>
      <c r="D92" s="40">
        <v>3323700</v>
      </c>
      <c r="E92" s="99">
        <v>450000</v>
      </c>
      <c r="F92" s="48">
        <f t="shared" si="2"/>
        <v>2873700</v>
      </c>
    </row>
    <row r="93" spans="1:6" ht="12.75">
      <c r="A93" s="84" t="s">
        <v>288</v>
      </c>
      <c r="B93" s="85" t="s">
        <v>149</v>
      </c>
      <c r="C93" s="86" t="s">
        <v>293</v>
      </c>
      <c r="D93" s="92">
        <v>3323700</v>
      </c>
      <c r="E93" s="99">
        <v>450000</v>
      </c>
      <c r="F93" s="43"/>
    </row>
    <row r="94" spans="1:6" ht="22.5">
      <c r="A94" s="42" t="s">
        <v>289</v>
      </c>
      <c r="B94" s="69" t="s">
        <v>149</v>
      </c>
      <c r="C94" s="78" t="s">
        <v>294</v>
      </c>
      <c r="D94" s="40">
        <v>3323700</v>
      </c>
      <c r="E94" s="99">
        <v>450000</v>
      </c>
      <c r="F94" s="43"/>
    </row>
    <row r="95" spans="1:6" ht="12.75">
      <c r="A95" s="50" t="s">
        <v>290</v>
      </c>
      <c r="B95" s="127" t="s">
        <v>149</v>
      </c>
      <c r="C95" s="79" t="s">
        <v>295</v>
      </c>
      <c r="D95" s="40">
        <v>3323700</v>
      </c>
      <c r="E95" s="99">
        <v>450000</v>
      </c>
      <c r="F95" s="43"/>
    </row>
    <row r="96" spans="1:6" ht="45.75" thickBot="1">
      <c r="A96" s="68" t="s">
        <v>291</v>
      </c>
      <c r="B96" s="69" t="s">
        <v>149</v>
      </c>
      <c r="C96" s="79" t="s">
        <v>296</v>
      </c>
      <c r="D96" s="40"/>
      <c r="E96" s="40"/>
      <c r="F96" s="43"/>
    </row>
    <row r="97" spans="1:6" ht="13.5" customHeight="1" thickBot="1">
      <c r="A97" s="68" t="s">
        <v>254</v>
      </c>
      <c r="B97" s="65" t="s">
        <v>255</v>
      </c>
      <c r="C97" s="82" t="s">
        <v>150</v>
      </c>
      <c r="D97" s="66">
        <v>0</v>
      </c>
      <c r="E97" s="66">
        <f>Доходы!E19-Расходы!E13</f>
        <v>260995.94000000018</v>
      </c>
      <c r="F97" s="67" t="s">
        <v>256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9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workbookViewId="0" topLeftCell="A1">
      <selection activeCell="H18" sqref="H18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5" t="s">
        <v>19</v>
      </c>
      <c r="B1" s="125"/>
      <c r="C1" s="125"/>
      <c r="D1" s="125"/>
      <c r="E1" s="125"/>
      <c r="F1" s="125"/>
    </row>
    <row r="2" spans="1:6" ht="12.75" customHeight="1">
      <c r="A2" s="117" t="s">
        <v>28</v>
      </c>
      <c r="B2" s="117"/>
      <c r="C2" s="117"/>
      <c r="D2" s="117"/>
      <c r="E2" s="117"/>
      <c r="F2" s="11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1" t="s">
        <v>4</v>
      </c>
      <c r="B4" s="104" t="s">
        <v>11</v>
      </c>
      <c r="C4" s="118" t="s">
        <v>26</v>
      </c>
      <c r="D4" s="107" t="s">
        <v>17</v>
      </c>
      <c r="E4" s="107" t="s">
        <v>12</v>
      </c>
      <c r="F4" s="110" t="s">
        <v>15</v>
      </c>
    </row>
    <row r="5" spans="1:6" ht="4.5" customHeight="1">
      <c r="A5" s="102"/>
      <c r="B5" s="105"/>
      <c r="C5" s="119"/>
      <c r="D5" s="108"/>
      <c r="E5" s="108"/>
      <c r="F5" s="111"/>
    </row>
    <row r="6" spans="1:6" ht="6" customHeight="1">
      <c r="A6" s="102"/>
      <c r="B6" s="105"/>
      <c r="C6" s="119"/>
      <c r="D6" s="108"/>
      <c r="E6" s="108"/>
      <c r="F6" s="111"/>
    </row>
    <row r="7" spans="1:6" ht="4.5" customHeight="1">
      <c r="A7" s="102"/>
      <c r="B7" s="105"/>
      <c r="C7" s="119"/>
      <c r="D7" s="108"/>
      <c r="E7" s="108"/>
      <c r="F7" s="111"/>
    </row>
    <row r="8" spans="1:6" ht="6" customHeight="1">
      <c r="A8" s="102"/>
      <c r="B8" s="105"/>
      <c r="C8" s="119"/>
      <c r="D8" s="108"/>
      <c r="E8" s="108"/>
      <c r="F8" s="111"/>
    </row>
    <row r="9" spans="1:6" ht="6" customHeight="1">
      <c r="A9" s="102"/>
      <c r="B9" s="105"/>
      <c r="C9" s="119"/>
      <c r="D9" s="108"/>
      <c r="E9" s="108"/>
      <c r="F9" s="111"/>
    </row>
    <row r="10" spans="1:6" ht="18" customHeight="1">
      <c r="A10" s="103"/>
      <c r="B10" s="106"/>
      <c r="C10" s="126"/>
      <c r="D10" s="109"/>
      <c r="E10" s="109"/>
      <c r="F10" s="112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4" t="s">
        <v>257</v>
      </c>
      <c r="B12" s="91" t="s">
        <v>258</v>
      </c>
      <c r="C12" s="95" t="s">
        <v>150</v>
      </c>
      <c r="D12" s="92" t="s">
        <v>55</v>
      </c>
      <c r="E12" s="92">
        <v>-260995.94</v>
      </c>
      <c r="F12" s="93" t="s">
        <v>150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4" t="s">
        <v>259</v>
      </c>
      <c r="B14" s="96" t="s">
        <v>260</v>
      </c>
      <c r="C14" s="97" t="s">
        <v>150</v>
      </c>
      <c r="D14" s="87" t="s">
        <v>55</v>
      </c>
      <c r="E14" s="87" t="s">
        <v>55</v>
      </c>
      <c r="F14" s="89" t="s">
        <v>55</v>
      </c>
    </row>
    <row r="15" spans="1:6" ht="12.75">
      <c r="A15" s="84" t="s">
        <v>261</v>
      </c>
      <c r="B15" s="96" t="s">
        <v>262</v>
      </c>
      <c r="C15" s="97" t="s">
        <v>150</v>
      </c>
      <c r="D15" s="87" t="s">
        <v>55</v>
      </c>
      <c r="E15" s="87" t="s">
        <v>55</v>
      </c>
      <c r="F15" s="89" t="s">
        <v>55</v>
      </c>
    </row>
    <row r="16" spans="1:6" ht="12.75">
      <c r="A16" s="94" t="s">
        <v>263</v>
      </c>
      <c r="B16" s="91" t="s">
        <v>264</v>
      </c>
      <c r="C16" s="95" t="s">
        <v>265</v>
      </c>
      <c r="D16" s="92" t="s">
        <v>55</v>
      </c>
      <c r="E16" s="92">
        <v>-260995.94</v>
      </c>
      <c r="F16" s="93" t="s">
        <v>55</v>
      </c>
    </row>
    <row r="17" spans="1:6" ht="22.5">
      <c r="A17" s="94" t="s">
        <v>266</v>
      </c>
      <c r="B17" s="91" t="s">
        <v>264</v>
      </c>
      <c r="C17" s="95" t="s">
        <v>267</v>
      </c>
      <c r="D17" s="92" t="s">
        <v>55</v>
      </c>
      <c r="E17" s="92">
        <v>-260995.94</v>
      </c>
      <c r="F17" s="93" t="s">
        <v>55</v>
      </c>
    </row>
    <row r="18" spans="1:6" ht="45">
      <c r="A18" s="94" t="s">
        <v>268</v>
      </c>
      <c r="B18" s="91" t="s">
        <v>264</v>
      </c>
      <c r="C18" s="95" t="s">
        <v>269</v>
      </c>
      <c r="D18" s="92" t="s">
        <v>55</v>
      </c>
      <c r="E18" s="92" t="s">
        <v>55</v>
      </c>
      <c r="F18" s="93" t="s">
        <v>55</v>
      </c>
    </row>
    <row r="19" spans="1:6" ht="12.75">
      <c r="A19" s="94" t="s">
        <v>270</v>
      </c>
      <c r="B19" s="91" t="s">
        <v>271</v>
      </c>
      <c r="C19" s="95" t="s">
        <v>272</v>
      </c>
      <c r="D19" s="92">
        <v>-12033600</v>
      </c>
      <c r="E19" s="92">
        <v>-1729519.05</v>
      </c>
      <c r="F19" s="93" t="s">
        <v>256</v>
      </c>
    </row>
    <row r="20" spans="1:6" ht="22.5">
      <c r="A20" s="94" t="s">
        <v>273</v>
      </c>
      <c r="B20" s="91" t="s">
        <v>271</v>
      </c>
      <c r="C20" s="95" t="s">
        <v>274</v>
      </c>
      <c r="D20" s="92">
        <v>-12033600</v>
      </c>
      <c r="E20" s="92">
        <v>-1729519.05</v>
      </c>
      <c r="F20" s="93" t="s">
        <v>256</v>
      </c>
    </row>
    <row r="21" spans="1:6" ht="22.5">
      <c r="A21" s="41" t="s">
        <v>275</v>
      </c>
      <c r="B21" s="37" t="s">
        <v>271</v>
      </c>
      <c r="C21" s="54" t="s">
        <v>276</v>
      </c>
      <c r="D21" s="39">
        <v>-12033600</v>
      </c>
      <c r="E21" s="39">
        <v>-1729519.05</v>
      </c>
      <c r="F21" s="55" t="s">
        <v>256</v>
      </c>
    </row>
    <row r="22" spans="1:6" ht="12.75">
      <c r="A22" s="94" t="s">
        <v>277</v>
      </c>
      <c r="B22" s="91" t="s">
        <v>278</v>
      </c>
      <c r="C22" s="95" t="s">
        <v>279</v>
      </c>
      <c r="D22" s="92">
        <v>12033600</v>
      </c>
      <c r="E22" s="92">
        <v>1468523.11</v>
      </c>
      <c r="F22" s="93" t="s">
        <v>256</v>
      </c>
    </row>
    <row r="23" spans="1:6" ht="23.25" thickBot="1">
      <c r="A23" s="41" t="s">
        <v>280</v>
      </c>
      <c r="B23" s="37" t="s">
        <v>278</v>
      </c>
      <c r="C23" s="54" t="s">
        <v>281</v>
      </c>
      <c r="D23" s="39">
        <v>12033600</v>
      </c>
      <c r="E23" s="39">
        <v>1468523.11</v>
      </c>
      <c r="F23" s="55" t="s">
        <v>256</v>
      </c>
    </row>
    <row r="24" spans="1:6" ht="12.75" customHeight="1">
      <c r="A24" s="74"/>
      <c r="B24" s="73"/>
      <c r="C24" s="71"/>
      <c r="D24" s="70"/>
      <c r="E24" s="70"/>
      <c r="F24" s="72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282</v>
      </c>
      <c r="B1" s="1" t="s">
        <v>2</v>
      </c>
    </row>
    <row r="2" spans="1:2" ht="12.75">
      <c r="A2" t="s">
        <v>283</v>
      </c>
      <c r="B2" s="1" t="s">
        <v>284</v>
      </c>
    </row>
    <row r="3" spans="1:2" ht="12.75">
      <c r="A3" t="s">
        <v>285</v>
      </c>
      <c r="B3" s="1" t="s">
        <v>286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Финансист</cp:lastModifiedBy>
  <cp:lastPrinted>2006-02-27T09:42:44Z</cp:lastPrinted>
  <dcterms:created xsi:type="dcterms:W3CDTF">1999-06-18T11:49:53Z</dcterms:created>
  <dcterms:modified xsi:type="dcterms:W3CDTF">2017-05-15T13:19:24Z</dcterms:modified>
  <cp:category/>
  <cp:version/>
  <cp:contentType/>
  <cp:contentStatus/>
</cp:coreProperties>
</file>